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520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<sst xmlns="http://schemas.openxmlformats.org/spreadsheetml/2006/main" count="131" uniqueCount="120">
  <si>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</si>
  <si>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</si>
  <si>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</si>
  <si>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</si>
  <si>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</si>
  <si>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</si>
  <si>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</si>
  <si>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</si>
  <si>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</si>
  <si>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</si>
  <si>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</si>
  <si>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</si>
  <si>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</si>
  <si>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</si>
  <si>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</si>
  <si>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</si>
  <si>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</si>
  <si>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</si>
  <si>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</si>
  <si>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</si>
  <si>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</si>
  <si>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</si>
  <si>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</si>
  <si>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</si>
  <si>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</si>
  <si>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</si>
  <si>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</si>
  <si>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</si>
  <si>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СРЕДСТВА МАССОВОЙ ИНФОРМАЦИИ</t>
  </si>
  <si>
    <t>Телевидение и радиовещание</t>
  </si>
  <si>
    <t>Периодическая печать и издательства</t>
  </si>
  <si>
    <t>Резервные фонды</t>
  </si>
  <si>
    <t xml:space="preserve"> городского округа город Октябрьский Республики Башкортостан</t>
  </si>
  <si>
    <t>Всего расходов</t>
  </si>
  <si>
    <t>Уточненный план, в тыс. рублях</t>
  </si>
  <si>
    <t>\0100</t>
  </si>
  <si>
    <t>\0103</t>
  </si>
  <si>
    <t>\0104</t>
  </si>
  <si>
    <t>\0111</t>
  </si>
  <si>
    <t>\0113</t>
  </si>
  <si>
    <t>\0300</t>
  </si>
  <si>
    <t>\0400</t>
  </si>
  <si>
    <t>\0409</t>
  </si>
  <si>
    <t>\0412</t>
  </si>
  <si>
    <t>\0500</t>
  </si>
  <si>
    <t>\0501</t>
  </si>
  <si>
    <t>\0502</t>
  </si>
  <si>
    <t>\0503</t>
  </si>
  <si>
    <t>\0505</t>
  </si>
  <si>
    <t>\0700</t>
  </si>
  <si>
    <t>\0701</t>
  </si>
  <si>
    <t>\0702</t>
  </si>
  <si>
    <t>\0705</t>
  </si>
  <si>
    <t>\0707</t>
  </si>
  <si>
    <t>\0709</t>
  </si>
  <si>
    <t>\0800</t>
  </si>
  <si>
    <t>\0801</t>
  </si>
  <si>
    <t>\0804</t>
  </si>
  <si>
    <t>\1000</t>
  </si>
  <si>
    <t>\1001</t>
  </si>
  <si>
    <t>\1003</t>
  </si>
  <si>
    <t>\1004</t>
  </si>
  <si>
    <t>\1100</t>
  </si>
  <si>
    <t>\1102</t>
  </si>
  <si>
    <t>\1200</t>
  </si>
  <si>
    <t>\1201</t>
  </si>
  <si>
    <t>\1202</t>
  </si>
  <si>
    <t>Информация об исполнении бюджета</t>
  </si>
  <si>
    <t>\0405</t>
  </si>
  <si>
    <t>Сельское хозяйство и рыболовство</t>
  </si>
  <si>
    <t>\0408</t>
  </si>
  <si>
    <t>Транспорт</t>
  </si>
  <si>
    <t>\1101</t>
  </si>
  <si>
    <t>Физическая культура</t>
  </si>
  <si>
    <t>\0310</t>
  </si>
  <si>
    <t>Обеспечение пожарной безопасности</t>
  </si>
  <si>
    <t>\0410</t>
  </si>
  <si>
    <t>Связь и информатика</t>
  </si>
  <si>
    <t>\0703</t>
  </si>
  <si>
    <t>Дополнительное образование детей</t>
  </si>
  <si>
    <t>\1300</t>
  </si>
  <si>
    <t>\1301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</si>
  <si>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</si>
  <si>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</si>
  <si>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ОХРАНА ОКРУЖАЮЩЕЙ СРЕДЫ</t>
  </si>
  <si>
    <t>\0600</t>
  </si>
  <si>
    <t>Утвержденный план, в тыс. рублях</t>
  </si>
  <si>
    <t>Исполнено, в тыс. рублях</t>
  </si>
  <si>
    <t>Судебная система</t>
  </si>
  <si>
    <t>% перевыполнения (недовыполнения) утвержденного плана</t>
  </si>
  <si>
    <t>Пояснения различий между первоначально утвержденными показателями расходов и их фактическими значениями</t>
  </si>
  <si>
    <t>отсутствие муниципального заимствования в виде кредита</t>
  </si>
  <si>
    <t>х</t>
  </si>
  <si>
    <t>\0105</t>
  </si>
  <si>
    <t>Другие вопросы в области охраны окружающей среды</t>
  </si>
  <si>
    <t>\0605</t>
  </si>
  <si>
    <t>Спорт высших достижений</t>
  </si>
  <si>
    <t>\1103</t>
  </si>
  <si>
    <t>распределение резервного фонда по разделам и подразделам и по направлениям расходов</t>
  </si>
  <si>
    <t xml:space="preserve">отсутствие потребности использования средств федерального бюджета на осуществление полномочий по составлению (изменению) списков кандидатов в присяжные заседатели федеральных судов общей юрисдикции в Россиской Федерации </t>
  </si>
  <si>
    <t>по расходам за 2021 год</t>
  </si>
  <si>
    <t>Функциональная классификация</t>
  </si>
  <si>
    <t>Увеличение расходов в 2021 году связано с оптимизацией расходов на содержание органов местного самоуправления в 2020 году</t>
  </si>
  <si>
    <t>создание единой бухгалтерии - МКУ «Центр бухгалтерского учета и обслуживания» городского округа город Октябрьский Республики Башкортостан, ранее финансирование осуществлялось по другим разделам</t>
  </si>
  <si>
    <t>увеличение муниципального Дорожного фонда за счет дополнительно выделенной субсидии из республиканского бюджета и за счет направления неиспользованного остатка средств Дорожного фонда на 01.01.2021</t>
  </si>
  <si>
    <t xml:space="preserve">оплата по исполнительным листам за содержание общедомового имущества </t>
  </si>
  <si>
    <t>увеличение расходов на приобретение контейнеров для отдельного сбора ТКО за счет федерального бюджета</t>
  </si>
  <si>
    <t>сокращение средств республиканского и местного бюджета на реализацию национального проекта "Спорт - норма жизни"</t>
  </si>
  <si>
    <t>увеличение субвенции на отлов и содержание безнадзорных животных</t>
  </si>
  <si>
    <t>сокращение ассигнований на 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 обеспечивающим возмещение издержек, и подготовку объектов коммунального хозяйства к работе в осенне-зимний период в связи с реорганизацией МУП "Октябрьсккоммунводоканал" в государственное унитарное предприятие</t>
  </si>
  <si>
    <t>выделение ассигнований на реализацию проектов по комплексному благоустройству дворовых территорий муниципальных образований Республики Башкортостан «Башкирские дворики», на благостройство городского округа, строительство уличного и внутриквартального освещения</t>
  </si>
  <si>
    <t>выделение средств из республиканского бюджета на премирование победителей республиканского этапа Всероссийского конкурса "Лучшая муниципальная практика" в номинации "Градостроительная политика, обеспечение благоприятной среды жизнедеятельности населения и развитие жилищно-коммунального хозяйства"</t>
  </si>
  <si>
    <t xml:space="preserve">оплата услуг за фактически выполненные улуги по публикации правовых актов </t>
  </si>
  <si>
    <t>увеличение размера пенсии за выслугу лет на муниципальной службе с 01.07.2021 связанное с изменением порядка расчета пенсии</t>
  </si>
  <si>
    <t>увеличение ассигнований на оплату труда в целях доведения средней заработной платы педагогических работников до целевых показателей, на ремонт образовательных учреждений, на приобретение оборудования образовательных организаций, инженерно-техническими средствами и системами охраны в соответствии с требованиями к антитеррористической защищенности объектов</t>
  </si>
  <si>
    <t>увеличение ассигнований на оплату труда в целях доведения средней заработной платы педагогических работников и работников культуры до целевых показателей, на увеличнеие книжного фонда</t>
  </si>
  <si>
    <t>увеличение ассигнований на курсы повышения квалификации муниципальных учреждений</t>
  </si>
  <si>
    <t xml:space="preserve">сокращение 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время), по осуществлению мероприятий по обеспечению безопасности жизни и здоровья детей в период их пребывания в организациях отдыха детей и их оздоровления </t>
  </si>
  <si>
    <t>уменьшение субвенции на обеспечение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</si>
  <si>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 xml:space="preserve">отмена проведения Кубка мира по акробатике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</si>
</sst>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_-* #,##0.000_р_._-;\-* #,##0.000_р_._-;_-* &quot;-&quot;??_р_._-;_-@_-"/>
    <numFmt numFmtId="180" formatCode="_-* #,##0.0_р_._-;\-* #,##0.0_р_._-;_-* &quot;-&quot;??_р_._-;_-@_-"/>
    <numFmt numFmtId="181" formatCode="#,##0.00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2" fontId="4" fillId="0" borderId="10" xfId="0" applyNumberFormat="1" applyFont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2" fontId="5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2" fontId="5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172" fontId="5" fillId="33" borderId="10" xfId="0" applyNumberFormat="1" applyFont="1" applyFill="1" applyBorder="1" applyAlignment="1">
      <alignment horizontal="right" vertical="top" wrapText="1"/>
    </xf>
    <xf numFmtId="0" fontId="8" fillId="33" borderId="0" xfId="0" applyFont="1" applyFill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tabSelected="1" zoomScale="80" zoomScaleNormal="80" zoomScalePageLayoutView="0" workbookViewId="0" topLeftCell="A34">
      <selection activeCell="G41" sqref="G41"/>
    </sheetView>
  </sheetViews>
  <sheetFormatPr defaultColWidth="9.00390625" defaultRowHeight="12.75"/>
  <cols>
    <col min="1" max="1" width="43.00390625" style="2" customWidth="1"/>
    <col min="2" max="2" width="11.125" style="11" customWidth="1"/>
    <col min="3" max="3" width="18.625" style="11" customWidth="1"/>
    <col min="4" max="5" width="17.625" style="11" customWidth="1"/>
    <col min="6" max="6" width="15.00390625" style="11" customWidth="1"/>
    <col min="7" max="7" width="76.875" style="15" customWidth="1"/>
    <col min="8" max="16384" width="9.125" style="2" customWidth="1"/>
  </cols>
  <sheetData>
    <row r="1" spans="1:7" ht="19.5">
      <c r="A1" s="20" t="s">
        <v>67</v>
      </c>
      <c r="B1" s="20"/>
      <c r="C1" s="20"/>
      <c r="D1" s="20"/>
      <c r="E1" s="20"/>
      <c r="F1" s="20"/>
      <c r="G1" s="20"/>
    </row>
    <row r="2" spans="1:7" ht="19.5">
      <c r="A2" s="20" t="s">
        <v>32</v>
      </c>
      <c r="B2" s="20"/>
      <c r="C2" s="20"/>
      <c r="D2" s="20"/>
      <c r="E2" s="20"/>
      <c r="F2" s="20"/>
      <c r="G2" s="20"/>
    </row>
    <row r="3" spans="1:7" ht="19.5">
      <c r="A3" s="20" t="s">
        <v>100</v>
      </c>
      <c r="B3" s="20"/>
      <c r="C3" s="20"/>
      <c r="D3" s="20"/>
      <c r="E3" s="20"/>
      <c r="F3" s="20"/>
      <c r="G3" s="20"/>
    </row>
    <row r="4" spans="1:7" ht="19.5">
      <c r="A4" s="16"/>
      <c r="B4" s="16"/>
      <c r="C4" s="16"/>
      <c r="D4" s="16"/>
      <c r="E4" s="16"/>
      <c r="F4" s="16"/>
      <c r="G4" s="19"/>
    </row>
    <row r="5" spans="1:7" ht="127.5" customHeight="1">
      <c r="A5" s="8"/>
      <c r="B5" s="17" t="s">
        <v>101</v>
      </c>
      <c r="C5" s="17" t="s">
        <v>86</v>
      </c>
      <c r="D5" s="17" t="s">
        <v>34</v>
      </c>
      <c r="E5" s="17" t="s">
        <v>87</v>
      </c>
      <c r="F5" s="3" t="s">
        <v>89</v>
      </c>
      <c r="G5" s="13" t="s">
        <v>90</v>
      </c>
    </row>
    <row r="6" spans="1:7" s="5" customFormat="1" ht="16.5">
      <c r="A6" s="4" t="s">
        <v>33</v>
      </c>
      <c r="B6" s="4"/>
      <c r="C6" s="1">
        <f>SUM(C7+C13+C15+C21+C26+C28+C35+C38+C42+C46+C49)</f>
        <v>2621889.8999999994</v>
      </c>
      <c r="D6" s="1">
        <f>SUM(D7+D13+D15+D21+D26+D28+D35+D38+D42+D46+D49)</f>
        <v>2881524.8</v>
      </c>
      <c r="E6" s="1">
        <f>SUM(E7+E13+E15+E21+E26+E28+E35+E38+E42+E46+E49)</f>
        <v>2805908.4</v>
      </c>
      <c r="F6" s="1">
        <f>SUM(E6/C6)*100-100</f>
        <v>7.018544142528654</v>
      </c>
      <c r="G6" s="14" t="s">
        <v>92</v>
      </c>
    </row>
    <row r="7" spans="1:7" s="5" customFormat="1" ht="33">
      <c r="A7" s="6" t="s">
        <v>0</v>
      </c>
      <c r="B7" s="4" t="s">
        <v>35</v>
      </c>
      <c r="C7" s="1">
        <f>SUM(C8:C12)</f>
        <v>159450.59999999998</v>
      </c>
      <c r="D7" s="1">
        <f>SUM(D8:D12)</f>
        <v>182094.9</v>
      </c>
      <c r="E7" s="1">
        <f>SUM(E8:E12)</f>
        <v>177298.90000000002</v>
      </c>
      <c r="F7" s="1">
        <f aca="true" t="shared" si="0" ref="F7:F50">SUM(E7/C7)*100-100</f>
        <v>11.193623605053887</v>
      </c>
      <c r="G7" s="14" t="s">
        <v>92</v>
      </c>
    </row>
    <row r="8" spans="1:7" ht="82.5">
      <c r="A8" s="7" t="s">
        <v>1</v>
      </c>
      <c r="B8" s="8" t="s">
        <v>36</v>
      </c>
      <c r="C8" s="9">
        <v>5173</v>
      </c>
      <c r="D8" s="9">
        <v>6324.9</v>
      </c>
      <c r="E8" s="9">
        <v>6247</v>
      </c>
      <c r="F8" s="9">
        <f>SUM(E8/C8)*100-100</f>
        <v>20.76164701333849</v>
      </c>
      <c r="G8" s="21" t="s">
        <v>102</v>
      </c>
    </row>
    <row r="9" spans="1:7" ht="99">
      <c r="A9" s="7" t="s">
        <v>2</v>
      </c>
      <c r="B9" s="8" t="s">
        <v>37</v>
      </c>
      <c r="C9" s="9">
        <v>75514.9</v>
      </c>
      <c r="D9" s="9">
        <v>92203.9</v>
      </c>
      <c r="E9" s="9">
        <v>91739.6</v>
      </c>
      <c r="F9" s="9">
        <f t="shared" si="0"/>
        <v>21.485428703474426</v>
      </c>
      <c r="G9" s="22"/>
    </row>
    <row r="10" spans="1:7" ht="66">
      <c r="A10" s="7" t="s">
        <v>88</v>
      </c>
      <c r="B10" s="8" t="s">
        <v>93</v>
      </c>
      <c r="C10" s="9">
        <v>61.9</v>
      </c>
      <c r="D10" s="9">
        <v>61.9</v>
      </c>
      <c r="E10" s="9"/>
      <c r="F10" s="9">
        <f t="shared" si="0"/>
        <v>-100</v>
      </c>
      <c r="G10" s="23" t="s">
        <v>99</v>
      </c>
    </row>
    <row r="11" spans="1:7" ht="33">
      <c r="A11" s="7" t="s">
        <v>31</v>
      </c>
      <c r="B11" s="8" t="s">
        <v>38</v>
      </c>
      <c r="C11" s="9">
        <v>5500</v>
      </c>
      <c r="D11" s="9">
        <v>2343.6</v>
      </c>
      <c r="E11" s="9"/>
      <c r="F11" s="9">
        <f>SUM(E11/C11)*100-100</f>
        <v>-100</v>
      </c>
      <c r="G11" s="23" t="s">
        <v>98</v>
      </c>
    </row>
    <row r="12" spans="1:7" ht="66">
      <c r="A12" s="7" t="s">
        <v>3</v>
      </c>
      <c r="B12" s="8" t="s">
        <v>39</v>
      </c>
      <c r="C12" s="9">
        <v>73200.8</v>
      </c>
      <c r="D12" s="9">
        <v>81160.6</v>
      </c>
      <c r="E12" s="9">
        <v>79312.3</v>
      </c>
      <c r="F12" s="9">
        <f>SUM(E12/C12)*100-100</f>
        <v>8.348952470464809</v>
      </c>
      <c r="G12" s="23" t="s">
        <v>103</v>
      </c>
    </row>
    <row r="13" spans="1:7" s="5" customFormat="1" ht="66">
      <c r="A13" s="6" t="s">
        <v>4</v>
      </c>
      <c r="B13" s="4" t="s">
        <v>40</v>
      </c>
      <c r="C13" s="1">
        <f>SUM(C14:C14)</f>
        <v>25604.7</v>
      </c>
      <c r="D13" s="1">
        <f>SUM(D14:D14)</f>
        <v>25607.6</v>
      </c>
      <c r="E13" s="1">
        <f>SUM(E14:E14)</f>
        <v>25594</v>
      </c>
      <c r="F13" s="1">
        <f>SUM(E13/C13)*100-100</f>
        <v>-0.041789202763553135</v>
      </c>
      <c r="G13" s="14" t="s">
        <v>92</v>
      </c>
    </row>
    <row r="14" spans="1:7" ht="16.5">
      <c r="A14" s="7" t="s">
        <v>75</v>
      </c>
      <c r="B14" s="8" t="s">
        <v>74</v>
      </c>
      <c r="C14" s="9">
        <v>25604.7</v>
      </c>
      <c r="D14" s="9">
        <v>25607.6</v>
      </c>
      <c r="E14" s="9">
        <v>25594</v>
      </c>
      <c r="F14" s="9">
        <f t="shared" si="0"/>
        <v>-0.041789202763553135</v>
      </c>
      <c r="G14" s="24"/>
    </row>
    <row r="15" spans="1:7" ht="16.5">
      <c r="A15" s="6" t="s">
        <v>5</v>
      </c>
      <c r="B15" s="4" t="s">
        <v>41</v>
      </c>
      <c r="C15" s="1">
        <f>SUM(C16:C20)</f>
        <v>258195.2</v>
      </c>
      <c r="D15" s="1">
        <f>SUM(D16:D20)</f>
        <v>305438.3</v>
      </c>
      <c r="E15" s="1">
        <f>SUM(E16:E20)</f>
        <v>283215.6</v>
      </c>
      <c r="F15" s="1">
        <f t="shared" si="0"/>
        <v>9.690497731948525</v>
      </c>
      <c r="G15" s="14" t="s">
        <v>92</v>
      </c>
    </row>
    <row r="16" spans="1:7" s="5" customFormat="1" ht="16.5">
      <c r="A16" s="7" t="s">
        <v>69</v>
      </c>
      <c r="B16" s="8" t="s">
        <v>68</v>
      </c>
      <c r="C16" s="9">
        <v>1956</v>
      </c>
      <c r="D16" s="9">
        <v>2432.7</v>
      </c>
      <c r="E16" s="9">
        <v>2432.6</v>
      </c>
      <c r="F16" s="9">
        <f t="shared" si="0"/>
        <v>24.366053169734144</v>
      </c>
      <c r="G16" s="23" t="s">
        <v>108</v>
      </c>
    </row>
    <row r="17" spans="1:7" ht="16.5">
      <c r="A17" s="7" t="s">
        <v>71</v>
      </c>
      <c r="B17" s="8" t="s">
        <v>70</v>
      </c>
      <c r="C17" s="9">
        <v>29648.2</v>
      </c>
      <c r="D17" s="9">
        <v>28471.6</v>
      </c>
      <c r="E17" s="9">
        <v>28471.6</v>
      </c>
      <c r="F17" s="9">
        <f t="shared" si="0"/>
        <v>-3.968537718984635</v>
      </c>
      <c r="G17" s="24"/>
    </row>
    <row r="18" spans="1:7" ht="66">
      <c r="A18" s="7" t="s">
        <v>6</v>
      </c>
      <c r="B18" s="8" t="s">
        <v>42</v>
      </c>
      <c r="C18" s="9">
        <v>178061</v>
      </c>
      <c r="D18" s="9">
        <v>216396.7</v>
      </c>
      <c r="E18" s="9">
        <v>195623.3</v>
      </c>
      <c r="F18" s="9">
        <f t="shared" si="0"/>
        <v>9.863080629671856</v>
      </c>
      <c r="G18" s="23" t="s">
        <v>104</v>
      </c>
    </row>
    <row r="19" spans="1:7" ht="16.5">
      <c r="A19" s="7" t="s">
        <v>77</v>
      </c>
      <c r="B19" s="8" t="s">
        <v>76</v>
      </c>
      <c r="C19" s="9">
        <v>6874.6</v>
      </c>
      <c r="D19" s="9">
        <v>7779.3</v>
      </c>
      <c r="E19" s="9">
        <v>7740.8</v>
      </c>
      <c r="F19" s="9">
        <f t="shared" si="0"/>
        <v>12.600005818520344</v>
      </c>
      <c r="G19" s="23"/>
    </row>
    <row r="20" spans="1:7" ht="33">
      <c r="A20" s="7" t="s">
        <v>7</v>
      </c>
      <c r="B20" s="8" t="s">
        <v>43</v>
      </c>
      <c r="C20" s="9">
        <v>41655.4</v>
      </c>
      <c r="D20" s="9">
        <v>50358</v>
      </c>
      <c r="E20" s="9">
        <v>48947.3</v>
      </c>
      <c r="F20" s="9">
        <f t="shared" si="0"/>
        <v>17.505293431343844</v>
      </c>
      <c r="G20" s="23"/>
    </row>
    <row r="21" spans="1:7" s="5" customFormat="1" ht="33">
      <c r="A21" s="6" t="s">
        <v>8</v>
      </c>
      <c r="B21" s="4" t="s">
        <v>44</v>
      </c>
      <c r="C21" s="1">
        <f>SUM(C22:C25)</f>
        <v>244901.2</v>
      </c>
      <c r="D21" s="1">
        <f>SUM(D22:D25)</f>
        <v>282368.7</v>
      </c>
      <c r="E21" s="1">
        <f>SUM(E22:E25)</f>
        <v>275556.6</v>
      </c>
      <c r="F21" s="1">
        <f t="shared" si="0"/>
        <v>12.517456018998672</v>
      </c>
      <c r="G21" s="14" t="s">
        <v>92</v>
      </c>
    </row>
    <row r="22" spans="1:7" ht="33">
      <c r="A22" s="7" t="s">
        <v>9</v>
      </c>
      <c r="B22" s="8" t="s">
        <v>45</v>
      </c>
      <c r="C22" s="9">
        <v>7526.4</v>
      </c>
      <c r="D22" s="9">
        <v>18618.5</v>
      </c>
      <c r="E22" s="9">
        <v>17766.9</v>
      </c>
      <c r="F22" s="9">
        <f t="shared" si="0"/>
        <v>136.06106505102042</v>
      </c>
      <c r="G22" s="23" t="s">
        <v>105</v>
      </c>
    </row>
    <row r="23" spans="1:7" ht="132">
      <c r="A23" s="7" t="s">
        <v>10</v>
      </c>
      <c r="B23" s="8" t="s">
        <v>46</v>
      </c>
      <c r="C23" s="9">
        <v>18427.7</v>
      </c>
      <c r="D23" s="9">
        <v>7172.5</v>
      </c>
      <c r="E23" s="9">
        <v>4379.7</v>
      </c>
      <c r="F23" s="9">
        <f t="shared" si="0"/>
        <v>-76.23306218356062</v>
      </c>
      <c r="G23" s="23" t="s">
        <v>109</v>
      </c>
    </row>
    <row r="24" spans="1:7" ht="82.5">
      <c r="A24" s="7" t="s">
        <v>11</v>
      </c>
      <c r="B24" s="8" t="s">
        <v>47</v>
      </c>
      <c r="C24" s="9">
        <v>208846.2</v>
      </c>
      <c r="D24" s="9">
        <v>245283.7</v>
      </c>
      <c r="E24" s="9">
        <v>242116</v>
      </c>
      <c r="F24" s="9">
        <f t="shared" si="0"/>
        <v>15.930287455553412</v>
      </c>
      <c r="G24" s="23" t="s">
        <v>110</v>
      </c>
    </row>
    <row r="25" spans="1:7" ht="82.5">
      <c r="A25" s="7" t="s">
        <v>12</v>
      </c>
      <c r="B25" s="8" t="s">
        <v>48</v>
      </c>
      <c r="C25" s="9">
        <v>10100.9</v>
      </c>
      <c r="D25" s="9">
        <v>11294</v>
      </c>
      <c r="E25" s="9">
        <v>11294</v>
      </c>
      <c r="F25" s="9">
        <f t="shared" si="0"/>
        <v>11.811818748824379</v>
      </c>
      <c r="G25" s="23" t="s">
        <v>111</v>
      </c>
    </row>
    <row r="26" spans="1:7" s="5" customFormat="1" ht="16.5">
      <c r="A26" s="6" t="s">
        <v>84</v>
      </c>
      <c r="B26" s="4" t="s">
        <v>85</v>
      </c>
      <c r="C26" s="1">
        <f>SUM(C27)</f>
        <v>4549.2</v>
      </c>
      <c r="D26" s="1">
        <f>SUM(D27)</f>
        <v>8654.7</v>
      </c>
      <c r="E26" s="1">
        <f>SUM(E27)</f>
        <v>5847.9</v>
      </c>
      <c r="F26" s="1">
        <f t="shared" si="0"/>
        <v>28.547876549723014</v>
      </c>
      <c r="G26" s="14" t="s">
        <v>92</v>
      </c>
    </row>
    <row r="27" spans="1:7" ht="33">
      <c r="A27" s="7" t="s">
        <v>94</v>
      </c>
      <c r="B27" s="8" t="s">
        <v>95</v>
      </c>
      <c r="C27" s="9">
        <v>4549.2</v>
      </c>
      <c r="D27" s="9">
        <v>8654.7</v>
      </c>
      <c r="E27" s="9">
        <v>5847.9</v>
      </c>
      <c r="F27" s="9">
        <f t="shared" si="0"/>
        <v>28.547876549723014</v>
      </c>
      <c r="G27" s="25" t="s">
        <v>106</v>
      </c>
    </row>
    <row r="28" spans="1:7" s="5" customFormat="1" ht="16.5">
      <c r="A28" s="6" t="s">
        <v>13</v>
      </c>
      <c r="B28" s="4" t="s">
        <v>49</v>
      </c>
      <c r="C28" s="1">
        <f>SUM(C29:C34)</f>
        <v>1581754.4999999998</v>
      </c>
      <c r="D28" s="1">
        <v>1723448.5999999999</v>
      </c>
      <c r="E28" s="1">
        <v>1695914.7</v>
      </c>
      <c r="F28" s="1">
        <f t="shared" si="0"/>
        <v>7.217314697065831</v>
      </c>
      <c r="G28" s="14" t="s">
        <v>92</v>
      </c>
    </row>
    <row r="29" spans="1:7" ht="43.5" customHeight="1">
      <c r="A29" s="7" t="s">
        <v>14</v>
      </c>
      <c r="B29" s="8" t="s">
        <v>50</v>
      </c>
      <c r="C29" s="9">
        <v>638625.6</v>
      </c>
      <c r="D29" s="9">
        <v>696584.6</v>
      </c>
      <c r="E29" s="9">
        <v>690138.3</v>
      </c>
      <c r="F29" s="9">
        <f t="shared" si="0"/>
        <v>8.066181499770764</v>
      </c>
      <c r="G29" s="26" t="s">
        <v>114</v>
      </c>
    </row>
    <row r="30" spans="1:7" ht="60" customHeight="1">
      <c r="A30" s="7" t="s">
        <v>15</v>
      </c>
      <c r="B30" s="8" t="s">
        <v>51</v>
      </c>
      <c r="C30" s="9">
        <v>712989.6</v>
      </c>
      <c r="D30" s="9">
        <v>800550.7</v>
      </c>
      <c r="E30" s="9">
        <v>782752.1</v>
      </c>
      <c r="F30" s="9">
        <f t="shared" si="0"/>
        <v>9.784504570613663</v>
      </c>
      <c r="G30" s="27"/>
    </row>
    <row r="31" spans="1:7" ht="16.5">
      <c r="A31" s="7" t="s">
        <v>79</v>
      </c>
      <c r="B31" s="8" t="s">
        <v>78</v>
      </c>
      <c r="C31" s="9">
        <v>163994.9</v>
      </c>
      <c r="D31" s="9">
        <v>164107.6</v>
      </c>
      <c r="E31" s="9">
        <v>163744.8</v>
      </c>
      <c r="F31" s="9">
        <f t="shared" si="0"/>
        <v>-0.15250474252553659</v>
      </c>
      <c r="G31" s="23"/>
    </row>
    <row r="32" spans="1:7" ht="49.5">
      <c r="A32" s="7" t="s">
        <v>16</v>
      </c>
      <c r="B32" s="8" t="s">
        <v>52</v>
      </c>
      <c r="C32" s="9">
        <v>381</v>
      </c>
      <c r="D32" s="18">
        <v>485.4</v>
      </c>
      <c r="E32" s="18">
        <v>478</v>
      </c>
      <c r="F32" s="9">
        <f t="shared" si="0"/>
        <v>25.459317585301847</v>
      </c>
      <c r="G32" s="23" t="s">
        <v>116</v>
      </c>
    </row>
    <row r="33" spans="1:7" ht="99">
      <c r="A33" s="7" t="s">
        <v>17</v>
      </c>
      <c r="B33" s="8" t="s">
        <v>53</v>
      </c>
      <c r="C33" s="9">
        <v>39200.9</v>
      </c>
      <c r="D33" s="9">
        <v>35999.7</v>
      </c>
      <c r="E33" s="9">
        <v>34098.1</v>
      </c>
      <c r="F33" s="9">
        <f t="shared" si="0"/>
        <v>-13.017048077977805</v>
      </c>
      <c r="G33" s="23" t="s">
        <v>117</v>
      </c>
    </row>
    <row r="34" spans="1:7" s="5" customFormat="1" ht="16.5">
      <c r="A34" s="7" t="s">
        <v>18</v>
      </c>
      <c r="B34" s="8" t="s">
        <v>54</v>
      </c>
      <c r="C34" s="9">
        <v>26562.5</v>
      </c>
      <c r="D34" s="9">
        <v>25720.6</v>
      </c>
      <c r="E34" s="9">
        <v>24703.4</v>
      </c>
      <c r="F34" s="9">
        <f t="shared" si="0"/>
        <v>-6.998964705882344</v>
      </c>
      <c r="G34" s="23"/>
    </row>
    <row r="35" spans="1:7" ht="16.5">
      <c r="A35" s="6" t="s">
        <v>19</v>
      </c>
      <c r="B35" s="4" t="s">
        <v>55</v>
      </c>
      <c r="C35" s="1">
        <f>SUM(C36:C37)</f>
        <v>86347.5</v>
      </c>
      <c r="D35" s="1">
        <v>93378.7</v>
      </c>
      <c r="E35" s="1">
        <v>92963</v>
      </c>
      <c r="F35" s="1">
        <f t="shared" si="0"/>
        <v>7.6614841194012655</v>
      </c>
      <c r="G35" s="14" t="s">
        <v>92</v>
      </c>
    </row>
    <row r="36" spans="1:7" ht="49.5">
      <c r="A36" s="7" t="s">
        <v>20</v>
      </c>
      <c r="B36" s="8" t="s">
        <v>56</v>
      </c>
      <c r="C36" s="9">
        <v>73906.6</v>
      </c>
      <c r="D36" s="9">
        <v>81529.7</v>
      </c>
      <c r="E36" s="9">
        <v>81529.7</v>
      </c>
      <c r="F36" s="9">
        <f t="shared" si="0"/>
        <v>10.31450506450031</v>
      </c>
      <c r="G36" s="23" t="s">
        <v>115</v>
      </c>
    </row>
    <row r="37" spans="1:7" s="5" customFormat="1" ht="33">
      <c r="A37" s="7" t="s">
        <v>21</v>
      </c>
      <c r="B37" s="8" t="s">
        <v>57</v>
      </c>
      <c r="C37" s="9">
        <v>12440.9</v>
      </c>
      <c r="D37" s="9">
        <v>11849</v>
      </c>
      <c r="E37" s="9">
        <v>11433.3</v>
      </c>
      <c r="F37" s="9">
        <f t="shared" si="0"/>
        <v>-8.099092509384377</v>
      </c>
      <c r="G37" s="24"/>
    </row>
    <row r="38" spans="1:7" ht="16.5" customHeight="1">
      <c r="A38" s="6" t="s">
        <v>22</v>
      </c>
      <c r="B38" s="4" t="s">
        <v>58</v>
      </c>
      <c r="C38" s="1">
        <f>SUM(C39:C41)</f>
        <v>140007.4</v>
      </c>
      <c r="D38" s="1">
        <v>136700.9</v>
      </c>
      <c r="E38" s="1">
        <v>129962.3</v>
      </c>
      <c r="F38" s="1">
        <f t="shared" si="0"/>
        <v>-7.174692194841128</v>
      </c>
      <c r="G38" s="14" t="s">
        <v>92</v>
      </c>
    </row>
    <row r="39" spans="1:7" ht="33">
      <c r="A39" s="7" t="s">
        <v>23</v>
      </c>
      <c r="B39" s="8" t="s">
        <v>59</v>
      </c>
      <c r="C39" s="9">
        <v>1500</v>
      </c>
      <c r="D39" s="9">
        <v>3000</v>
      </c>
      <c r="E39" s="9">
        <v>2805.4</v>
      </c>
      <c r="F39" s="9">
        <f t="shared" si="0"/>
        <v>87.02666666666667</v>
      </c>
      <c r="G39" s="23" t="s">
        <v>113</v>
      </c>
    </row>
    <row r="40" spans="1:7" ht="82.5">
      <c r="A40" s="7" t="s">
        <v>24</v>
      </c>
      <c r="B40" s="8" t="s">
        <v>60</v>
      </c>
      <c r="C40" s="9">
        <v>7906.3</v>
      </c>
      <c r="D40" s="9">
        <v>7126.4</v>
      </c>
      <c r="E40" s="9">
        <v>5709.8</v>
      </c>
      <c r="F40" s="9">
        <f t="shared" si="0"/>
        <v>-27.781642487636432</v>
      </c>
      <c r="G40" s="23" t="s">
        <v>118</v>
      </c>
    </row>
    <row r="41" spans="1:7" s="5" customFormat="1" ht="16.5">
      <c r="A41" s="7" t="s">
        <v>25</v>
      </c>
      <c r="B41" s="8" t="s">
        <v>61</v>
      </c>
      <c r="C41" s="9">
        <v>130601.1</v>
      </c>
      <c r="D41" s="9">
        <v>126574.5</v>
      </c>
      <c r="E41" s="9">
        <v>121447.1</v>
      </c>
      <c r="F41" s="9">
        <f t="shared" si="0"/>
        <v>-7.009129325863256</v>
      </c>
      <c r="G41" s="23"/>
    </row>
    <row r="42" spans="1:7" ht="33">
      <c r="A42" s="6" t="s">
        <v>26</v>
      </c>
      <c r="B42" s="4" t="s">
        <v>62</v>
      </c>
      <c r="C42" s="1">
        <f>SUM(C43:C45)</f>
        <v>117164.7</v>
      </c>
      <c r="D42" s="1">
        <v>120067.5</v>
      </c>
      <c r="E42" s="1">
        <v>116148.4</v>
      </c>
      <c r="F42" s="1">
        <f t="shared" si="0"/>
        <v>-0.8674114302345259</v>
      </c>
      <c r="G42" s="14" t="s">
        <v>92</v>
      </c>
    </row>
    <row r="43" spans="1:7" ht="16.5">
      <c r="A43" s="7" t="s">
        <v>73</v>
      </c>
      <c r="B43" s="8" t="s">
        <v>72</v>
      </c>
      <c r="C43" s="9">
        <v>99711.2</v>
      </c>
      <c r="D43" s="9">
        <v>103159.1</v>
      </c>
      <c r="E43" s="9">
        <v>103153</v>
      </c>
      <c r="F43" s="9">
        <f t="shared" si="0"/>
        <v>3.451768708028794</v>
      </c>
      <c r="G43" s="23"/>
    </row>
    <row r="44" spans="1:7" s="5" customFormat="1" ht="16.5">
      <c r="A44" s="7" t="s">
        <v>27</v>
      </c>
      <c r="B44" s="8" t="s">
        <v>63</v>
      </c>
      <c r="C44" s="9">
        <v>11734</v>
      </c>
      <c r="D44" s="9">
        <v>12679.9</v>
      </c>
      <c r="E44" s="9">
        <v>8766.9</v>
      </c>
      <c r="F44" s="9">
        <f t="shared" si="0"/>
        <v>-25.2863473666269</v>
      </c>
      <c r="G44" s="23" t="s">
        <v>119</v>
      </c>
    </row>
    <row r="45" spans="1:7" ht="33">
      <c r="A45" s="7" t="s">
        <v>96</v>
      </c>
      <c r="B45" s="8" t="s">
        <v>97</v>
      </c>
      <c r="C45" s="9">
        <v>5719.5</v>
      </c>
      <c r="D45" s="9">
        <v>4228.5</v>
      </c>
      <c r="E45" s="9">
        <v>4228.5</v>
      </c>
      <c r="F45" s="9">
        <f t="shared" si="0"/>
        <v>-26.068712300026235</v>
      </c>
      <c r="G45" s="23" t="s">
        <v>107</v>
      </c>
    </row>
    <row r="46" spans="1:7" ht="33">
      <c r="A46" s="6" t="s">
        <v>28</v>
      </c>
      <c r="B46" s="4" t="s">
        <v>64</v>
      </c>
      <c r="C46" s="1">
        <f>SUM(C47:C48)</f>
        <v>3764.9</v>
      </c>
      <c r="D46" s="1">
        <v>3764.9</v>
      </c>
      <c r="E46" s="1">
        <v>3407</v>
      </c>
      <c r="F46" s="1">
        <f t="shared" si="0"/>
        <v>-9.506228585088579</v>
      </c>
      <c r="G46" s="14" t="s">
        <v>92</v>
      </c>
    </row>
    <row r="47" spans="1:7" s="5" customFormat="1" ht="16.5">
      <c r="A47" s="7" t="s">
        <v>29</v>
      </c>
      <c r="B47" s="8" t="s">
        <v>65</v>
      </c>
      <c r="C47" s="9">
        <v>2764.9</v>
      </c>
      <c r="D47" s="9">
        <v>2764.9</v>
      </c>
      <c r="E47" s="9">
        <v>2764.9</v>
      </c>
      <c r="F47" s="9">
        <f t="shared" si="0"/>
        <v>0</v>
      </c>
      <c r="G47" s="23"/>
    </row>
    <row r="48" spans="1:7" ht="33">
      <c r="A48" s="7" t="s">
        <v>30</v>
      </c>
      <c r="B48" s="8" t="s">
        <v>66</v>
      </c>
      <c r="C48" s="9">
        <v>1000</v>
      </c>
      <c r="D48" s="9">
        <v>1000</v>
      </c>
      <c r="E48" s="9">
        <v>642.1</v>
      </c>
      <c r="F48" s="9">
        <f t="shared" si="0"/>
        <v>-35.790000000000006</v>
      </c>
      <c r="G48" s="23" t="s">
        <v>112</v>
      </c>
    </row>
    <row r="49" spans="1:7" ht="49.5">
      <c r="A49" s="6" t="s">
        <v>83</v>
      </c>
      <c r="B49" s="4" t="s">
        <v>80</v>
      </c>
      <c r="C49" s="1">
        <f>SUM(C50)</f>
        <v>150</v>
      </c>
      <c r="D49" s="1">
        <f>SUM(D50)</f>
        <v>0</v>
      </c>
      <c r="E49" s="1">
        <f>SUM(E50)</f>
        <v>0</v>
      </c>
      <c r="F49" s="1">
        <f t="shared" si="0"/>
        <v>-100</v>
      </c>
      <c r="G49" s="14" t="s">
        <v>92</v>
      </c>
    </row>
    <row r="50" spans="1:7" ht="33">
      <c r="A50" s="7" t="s">
        <v>82</v>
      </c>
      <c r="B50" s="8" t="s">
        <v>81</v>
      </c>
      <c r="C50" s="9">
        <v>150</v>
      </c>
      <c r="D50" s="9"/>
      <c r="E50" s="9"/>
      <c r="F50" s="9">
        <f t="shared" si="0"/>
        <v>-100</v>
      </c>
      <c r="G50" s="23" t="s">
        <v>91</v>
      </c>
    </row>
    <row r="59" ht="16.5">
      <c r="B59" s="10"/>
    </row>
    <row r="76" ht="16.5">
      <c r="B76" s="12"/>
    </row>
    <row r="77" ht="16.5">
      <c r="B77" s="12"/>
    </row>
  </sheetData>
  <sheetProtection/>
  <mergeCells count="5">
    <mergeCell ref="A1:G1"/>
    <mergeCell ref="A2:G2"/>
    <mergeCell ref="A3:G3"/>
    <mergeCell ref="G8:G9"/>
    <mergeCell ref="G29:G30"/>
  </mergeCells>
  <printOptions/>
  <pageMargins left="0.3937007874015748" right="0.1968503937007874" top="0.3937007874015748" bottom="0.1968503937007874" header="0.5118110236220472" footer="0.5118110236220472"/>
  <pageSetup fitToHeight="0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ТФУ г.Октябрьский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Бюджетная инспекция</dc:creator>
  <cp:keywords/>
  <dc:description/>
  <cp:lastModifiedBy>User</cp:lastModifiedBy>
  <cp:lastPrinted>2022-04-06T12:20:17Z</cp:lastPrinted>
  <dcterms:created xsi:type="dcterms:W3CDTF">2012-06-05T11:43:43Z</dcterms:created>
  <dcterms:modified xsi:type="dcterms:W3CDTF">2022-04-08T13:00:36Z</dcterms:modified>
  <cp:category/>
  <cp:version/>
  <cp:contentType/>
  <cp:contentStatus/>
</cp:coreProperties>
</file>